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definedNames>
    <definedName function="false" hidden="false" name="epsilon" vbProcedure="false">Hoja1!$B$5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<sst xmlns="http://schemas.openxmlformats.org/spreadsheetml/2006/main" count="21" uniqueCount="21">
  <si>
    <t xml:space="preserve">DATOS DE ENTRADA</t>
  </si>
  <si>
    <t xml:space="preserve">R = Radio Esfera (cm):</t>
  </si>
  <si>
    <t xml:space="preserve">Pe = Peso Esfera (kg):</t>
  </si>
  <si>
    <t xml:space="preserve">Densidad del líquido (kg/litro) en el que se encuentra la esfera:</t>
  </si>
  <si>
    <t xml:space="preserve">epsilon</t>
  </si>
  <si>
    <t xml:space="preserve">D= Diámetro Esfera (cm)</t>
  </si>
  <si>
    <t xml:space="preserve">V = Volumen Esfera (litros)</t>
  </si>
  <si>
    <t xml:space="preserve">Densidad Esfera (kg/litro)</t>
  </si>
  <si>
    <t xml:space="preserve">¿La esfera flota?</t>
  </si>
  <si>
    <t xml:space="preserve">Iteración</t>
  </si>
  <si>
    <t xml:space="preserve">h0</t>
  </si>
  <si>
    <t xml:space="preserve">h1</t>
  </si>
  <si>
    <t xml:space="preserve">hM</t>
  </si>
  <si>
    <t xml:space="preserve">HM-h0</t>
  </si>
  <si>
    <t xml:space="preserve">Condicion Parada</t>
  </si>
  <si>
    <t xml:space="preserve">Empuje(h0)</t>
  </si>
  <si>
    <t xml:space="preserve">Empuje(h1)</t>
  </si>
  <si>
    <t xml:space="preserve">Empuje(hM)</t>
  </si>
  <si>
    <t xml:space="preserve">diferencia(h0)</t>
  </si>
  <si>
    <t xml:space="preserve">diferencia(h1)</t>
  </si>
  <si>
    <t xml:space="preserve">diferencia(hM)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</si>
</sst>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EDCC6"/>
        <bgColor rgb="FFFFFFCC"/>
      </patternFill>
    </fill>
    <fill>
      <patternFill patternType="solid">
        <fgColor rgb="FFBCE4E5"/>
        <bgColor rgb="FFCC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CE4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EDCC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51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I7" activeCellId="0" sqref="I7"/>
    </sheetView>
  </sheetViews>
  <sheetFormatPr defaultRowHeight="12.8" zeroHeight="false" outlineLevelRow="0" outlineLevelCol="0"/>
  <cols>
    <col collapsed="false" customWidth="true" hidden="false" outlineLevel="0" max="1" min="1" style="0" width="25.56"/>
    <col collapsed="false" customWidth="false" hidden="false" outlineLevel="0" max="2" min="2" style="0" width="11.52"/>
    <col collapsed="false" customWidth="false" hidden="false" outlineLevel="0" max="3" min="3" style="1" width="11.52"/>
    <col collapsed="false" customWidth="false" hidden="false" outlineLevel="0" max="6" min="4" style="0" width="11.52"/>
    <col collapsed="false" customWidth="true" hidden="false" outlineLevel="0" max="7" min="7" style="0" width="6.85"/>
    <col collapsed="false" customWidth="true" hidden="false" outlineLevel="0" max="8" min="8" style="0" width="10.41"/>
    <col collapsed="false" customWidth="false" hidden="false" outlineLevel="0" max="12" min="9" style="0" width="11.52"/>
    <col collapsed="false" customWidth="true" hidden="false" outlineLevel="0" max="13" min="13" style="0" width="3.45"/>
    <col collapsed="false" customWidth="true" hidden="false" outlineLevel="0" max="15" min="14" style="0" width="12.41"/>
    <col collapsed="false" customWidth="true" hidden="false" outlineLevel="0" max="16" min="16" style="0" width="12.64"/>
    <col collapsed="false" customWidth="false" hidden="false" outlineLevel="0" max="1025" min="17" style="0" width="11.52"/>
  </cols>
  <sheetData>
    <row r="1" customFormat="false" ht="12.8" hidden="false" customHeight="false" outlineLevel="0" collapsed="false">
      <c r="A1" s="2" t="s">
        <v>0</v>
      </c>
    </row>
    <row r="2" customFormat="false" ht="12.8" hidden="false" customHeight="false" outlineLevel="0" collapsed="false">
      <c r="A2" s="0" t="s">
        <v>1</v>
      </c>
      <c r="B2" s="0" t="n">
        <v>30</v>
      </c>
    </row>
    <row r="3" customFormat="false" ht="12.8" hidden="false" customHeight="false" outlineLevel="0" collapsed="false">
      <c r="A3" s="0" t="s">
        <v>2</v>
      </c>
      <c r="B3" s="0" t="n">
        <v>0.45</v>
      </c>
    </row>
    <row r="4" customFormat="false" ht="35.05" hidden="false" customHeight="false" outlineLevel="0" collapsed="false">
      <c r="A4" s="3" t="s">
        <v>3</v>
      </c>
      <c r="B4" s="0" t="n">
        <v>1.027</v>
      </c>
    </row>
    <row r="5" customFormat="false" ht="12.8" hidden="false" customHeight="false" outlineLevel="0" collapsed="false">
      <c r="A5" s="3" t="s">
        <v>4</v>
      </c>
      <c r="B5" s="4" t="n">
        <v>1E-007</v>
      </c>
    </row>
    <row r="7" customFormat="false" ht="12.8" hidden="false" customHeight="false" outlineLevel="0" collapsed="false">
      <c r="A7" s="0" t="s">
        <v>5</v>
      </c>
      <c r="B7" s="0" t="n">
        <f aca="false">+2*B2</f>
        <v>60</v>
      </c>
    </row>
    <row r="8" customFormat="false" ht="12.8" hidden="false" customHeight="false" outlineLevel="0" collapsed="false">
      <c r="A8" s="0" t="s">
        <v>6</v>
      </c>
      <c r="B8" s="0" t="n">
        <f aca="false">(4/3)*PI()*B2^3/1000</f>
        <v>113.097335529233</v>
      </c>
    </row>
    <row r="9" customFormat="false" ht="12.8" hidden="false" customHeight="false" outlineLevel="0" collapsed="false">
      <c r="A9" s="0" t="s">
        <v>7</v>
      </c>
      <c r="B9" s="0" t="n">
        <f aca="false">B3/B8</f>
        <v>0.00397887357729738</v>
      </c>
    </row>
    <row r="10" customFormat="false" ht="12.8" hidden="false" customHeight="false" outlineLevel="0" collapsed="false">
      <c r="A10" s="0" t="s">
        <v>8</v>
      </c>
      <c r="B10" s="5" t="str">
        <f aca="false">IF(B4&gt;=B9, "SÍ", "No")</f>
        <v>SÍ</v>
      </c>
      <c r="C10" s="6"/>
    </row>
    <row r="11" s="7" customFormat="true" ht="24" hidden="false" customHeight="false" outlineLevel="0" collapsed="false">
      <c r="C11" s="8" t="s">
        <v>9</v>
      </c>
      <c r="D11" s="9" t="s">
        <v>10</v>
      </c>
      <c r="E11" s="9" t="s">
        <v>11</v>
      </c>
      <c r="F11" s="9" t="s">
        <v>12</v>
      </c>
      <c r="G11" s="9" t="s">
        <v>13</v>
      </c>
      <c r="H11" s="10" t="s">
        <v>14</v>
      </c>
      <c r="J11" s="9" t="s">
        <v>15</v>
      </c>
      <c r="K11" s="9" t="s">
        <v>16</v>
      </c>
      <c r="L11" s="9" t="s">
        <v>17</v>
      </c>
      <c r="N11" s="9" t="s">
        <v>18</v>
      </c>
      <c r="O11" s="9" t="s">
        <v>19</v>
      </c>
      <c r="P11" s="9" t="s">
        <v>20</v>
      </c>
    </row>
    <row r="12" customFormat="false" ht="12.8" hidden="false" customHeight="false" outlineLevel="0" collapsed="false">
      <c r="C12" s="1" t="n">
        <v>0</v>
      </c>
      <c r="D12" s="0" t="n">
        <v>0</v>
      </c>
      <c r="E12" s="0" t="n">
        <f aca="false">B7</f>
        <v>60</v>
      </c>
      <c r="F12" s="0" t="n">
        <f aca="false">+(D12+E12)/2</f>
        <v>30</v>
      </c>
      <c r="G12" s="0" t="n">
        <f aca="false">+F12-D12</f>
        <v>30</v>
      </c>
      <c r="H12" s="11" t="str">
        <f aca="false">+IF(G12&lt;epsilon,"FIN","continuar")</f>
        <v>continuar</v>
      </c>
      <c r="J12" s="12" t="n">
        <f aca="false">+(1.027/3)*PI()*D12^2*(3*$B$2-D12)/1000</f>
        <v>0</v>
      </c>
      <c r="K12" s="12" t="n">
        <f aca="false">+(1.027/3)*PI()*(E12^2)*(3*$B$2-E12)/1000</f>
        <v>116.150963588522</v>
      </c>
      <c r="L12" s="12" t="n">
        <f aca="false">+(1.027/3)*PI()*(F12^2)*(3*$B$2-F12)/1000</f>
        <v>58.0754817942609</v>
      </c>
      <c r="N12" s="12" t="n">
        <f aca="false">+J12-$B$3</f>
        <v>-0.45</v>
      </c>
      <c r="O12" s="12" t="n">
        <f aca="false">+K12-$B$3</f>
        <v>115.700963588522</v>
      </c>
      <c r="P12" s="12" t="n">
        <f aca="false">+L12-$B$3</f>
        <v>57.6254817942609</v>
      </c>
    </row>
    <row r="13" customFormat="false" ht="12.8" hidden="false" customHeight="false" outlineLevel="0" collapsed="false">
      <c r="C13" s="1" t="n">
        <v>1</v>
      </c>
      <c r="D13" s="12" t="n">
        <f aca="false">+IF(N12*P12&gt;0,F12,D12)</f>
        <v>0</v>
      </c>
      <c r="E13" s="12" t="n">
        <f aca="false">+IF(O12*P12&gt;0,F12,E12)</f>
        <v>30</v>
      </c>
      <c r="F13" s="12" t="n">
        <f aca="false">+(D13+E13)/2</f>
        <v>15</v>
      </c>
      <c r="G13" s="0" t="n">
        <f aca="false">+F13-D13</f>
        <v>15</v>
      </c>
      <c r="H13" s="11" t="str">
        <f aca="false">+IF(G13&lt;epsilon,"FIN","continuar")</f>
        <v>continuar</v>
      </c>
      <c r="J13" s="12" t="n">
        <f aca="false">+(1.027/3)*PI()*D13^2*(3*$B$2-D13)/1000</f>
        <v>0</v>
      </c>
      <c r="K13" s="12" t="n">
        <f aca="false">+(1.027/3)*PI()*E13^2*(3*$B$2-E13)/1000</f>
        <v>58.0754817942609</v>
      </c>
      <c r="L13" s="12" t="n">
        <f aca="false">+(1.027/3)*PI()*F13^2*(3*$B$2-F13)/1000</f>
        <v>18.1485880607065</v>
      </c>
      <c r="N13" s="12" t="n">
        <f aca="false">+J13-$B$3</f>
        <v>-0.45</v>
      </c>
      <c r="O13" s="12" t="n">
        <f aca="false">+K13-$B$3</f>
        <v>57.6254817942609</v>
      </c>
      <c r="P13" s="12" t="n">
        <f aca="false">+L13-$B$3</f>
        <v>17.6985880607065</v>
      </c>
    </row>
    <row r="14" customFormat="false" ht="12.8" hidden="false" customHeight="false" outlineLevel="0" collapsed="false">
      <c r="C14" s="1" t="n">
        <v>2</v>
      </c>
      <c r="D14" s="12" t="n">
        <f aca="false">+IF(N13*P13&gt;0,F13,D13)</f>
        <v>0</v>
      </c>
      <c r="E14" s="12" t="n">
        <f aca="false">+IF(O13*P13&gt;0,F13,E13)</f>
        <v>15</v>
      </c>
      <c r="F14" s="12" t="n">
        <f aca="false">+(D14+E14)/2</f>
        <v>7.5</v>
      </c>
      <c r="G14" s="0" t="n">
        <f aca="false">+F14-D14</f>
        <v>7.5</v>
      </c>
      <c r="H14" s="11" t="str">
        <f aca="false">+IF(G14&lt;epsilon,"FIN","continuar")</f>
        <v>continuar</v>
      </c>
      <c r="J14" s="12" t="n">
        <f aca="false">+(1.027/3)*PI()*D14^2*(3*$B$2-D14)/1000</f>
        <v>0</v>
      </c>
      <c r="K14" s="12" t="n">
        <f aca="false">+(1.027/3)*PI()*E14^2*(3*$B$2-E14)/1000</f>
        <v>18.1485880607065</v>
      </c>
      <c r="L14" s="12" t="n">
        <f aca="false">+(1.027/3)*PI()*F14^2*(3*$B$2-F14)/1000</f>
        <v>4.9908617166943</v>
      </c>
      <c r="N14" s="12" t="n">
        <f aca="false">+J14-$B$3</f>
        <v>-0.45</v>
      </c>
      <c r="O14" s="12" t="n">
        <f aca="false">+K14-$B$3</f>
        <v>17.6985880607065</v>
      </c>
      <c r="P14" s="12" t="n">
        <f aca="false">+L14-$B$3</f>
        <v>4.5408617166943</v>
      </c>
    </row>
    <row r="15" customFormat="false" ht="12.8" hidden="false" customHeight="false" outlineLevel="0" collapsed="false">
      <c r="C15" s="1" t="n">
        <v>3</v>
      </c>
      <c r="D15" s="12" t="n">
        <f aca="false">+IF(N14*P14&gt;0,F14,D14)</f>
        <v>0</v>
      </c>
      <c r="E15" s="12" t="n">
        <f aca="false">+IF(O14*P14&gt;0,F14,E14)</f>
        <v>7.5</v>
      </c>
      <c r="F15" s="12" t="n">
        <f aca="false">+(D15+E15)/2</f>
        <v>3.75</v>
      </c>
      <c r="G15" s="0" t="n">
        <f aca="false">+F15-D15</f>
        <v>3.75</v>
      </c>
      <c r="H15" s="11" t="str">
        <f aca="false">+IF(G15&lt;epsilon,"FIN","continuar")</f>
        <v>continuar</v>
      </c>
      <c r="J15" s="12" t="n">
        <f aca="false">+(1.027/3)*PI()*D15^2*(3*$B$2-D15)/1000</f>
        <v>0</v>
      </c>
      <c r="K15" s="12" t="n">
        <f aca="false">+(1.027/3)*PI()*E15^2*(3*$B$2-E15)/1000</f>
        <v>4.9908617166943</v>
      </c>
      <c r="L15" s="12" t="n">
        <f aca="false">+(1.027/3)*PI()*F15^2*(3*$B$2-F15)/1000</f>
        <v>1.30442976686328</v>
      </c>
      <c r="N15" s="12" t="n">
        <f aca="false">+J15-$B$3</f>
        <v>-0.45</v>
      </c>
      <c r="O15" s="12" t="n">
        <f aca="false">+K15-$B$3</f>
        <v>4.5408617166943</v>
      </c>
      <c r="P15" s="12" t="n">
        <f aca="false">+L15-$B$3</f>
        <v>0.854429766863282</v>
      </c>
    </row>
    <row r="16" customFormat="false" ht="12.8" hidden="false" customHeight="false" outlineLevel="0" collapsed="false">
      <c r="C16" s="1" t="n">
        <v>4</v>
      </c>
      <c r="D16" s="12" t="n">
        <f aca="false">+IF(N15*P15&gt;0,F15,D15)</f>
        <v>0</v>
      </c>
      <c r="E16" s="12" t="n">
        <f aca="false">+IF(O15*P15&gt;0,F15,E15)</f>
        <v>3.75</v>
      </c>
      <c r="F16" s="12" t="n">
        <f aca="false">+(D16+E16)/2</f>
        <v>1.875</v>
      </c>
      <c r="G16" s="0" t="n">
        <f aca="false">+F16-D16</f>
        <v>1.875</v>
      </c>
      <c r="H16" s="11" t="str">
        <f aca="false">+IF(G16&lt;epsilon,"FIN","continuar")</f>
        <v>continuar</v>
      </c>
      <c r="J16" s="12" t="n">
        <f aca="false">+(1.027/3)*PI()*D16^2*(3*$B$2-D16)/1000</f>
        <v>0</v>
      </c>
      <c r="K16" s="12" t="n">
        <f aca="false">+(1.027/3)*PI()*E16^2*(3*$B$2-E16)/1000</f>
        <v>1.30442976686328</v>
      </c>
      <c r="L16" s="12" t="n">
        <f aca="false">+(1.027/3)*PI()*F16^2*(3*$B$2-F16)/1000</f>
        <v>0.333196733927034</v>
      </c>
      <c r="N16" s="12" t="n">
        <f aca="false">+J16-$B$3</f>
        <v>-0.45</v>
      </c>
      <c r="O16" s="12" t="n">
        <f aca="false">+K16-$B$3</f>
        <v>0.854429766863282</v>
      </c>
      <c r="P16" s="12" t="n">
        <f aca="false">+L16-$B$3</f>
        <v>-0.116803266072966</v>
      </c>
    </row>
    <row r="17" customFormat="false" ht="12.8" hidden="false" customHeight="false" outlineLevel="0" collapsed="false">
      <c r="C17" s="1" t="n">
        <v>5</v>
      </c>
      <c r="D17" s="12" t="n">
        <f aca="false">+IF(N16*P16&gt;0,F16,D16)</f>
        <v>1.875</v>
      </c>
      <c r="E17" s="12" t="n">
        <f aca="false">+IF(O16*P16&gt;0,F16,E16)</f>
        <v>3.75</v>
      </c>
      <c r="F17" s="12" t="n">
        <f aca="false">+(D17+E17)/2</f>
        <v>2.8125</v>
      </c>
      <c r="G17" s="0" t="n">
        <f aca="false">+F17-D17</f>
        <v>0.9375</v>
      </c>
      <c r="H17" s="11" t="str">
        <f aca="false">+IF(G17&lt;epsilon,"FIN","continuar")</f>
        <v>continuar</v>
      </c>
      <c r="J17" s="12" t="n">
        <f aca="false">+(1.027/3)*PI()*D17^2*(3*$B$2-D17)/1000</f>
        <v>0.333196733927034</v>
      </c>
      <c r="K17" s="12" t="n">
        <f aca="false">+(1.027/3)*PI()*E17^2*(3*$B$2-E17)/1000</f>
        <v>1.30442976686328</v>
      </c>
      <c r="L17" s="12" t="n">
        <f aca="false">+(1.027/3)*PI()*F17^2*(3*$B$2-F17)/1000</f>
        <v>0.741717197598211</v>
      </c>
      <c r="N17" s="12" t="n">
        <f aca="false">+J17-$B$3</f>
        <v>-0.116803266072966</v>
      </c>
      <c r="O17" s="12" t="n">
        <f aca="false">+K17-$B$3</f>
        <v>0.854429766863282</v>
      </c>
      <c r="P17" s="12" t="n">
        <f aca="false">+L17-$B$3</f>
        <v>0.291717197598211</v>
      </c>
    </row>
    <row r="18" customFormat="false" ht="12.8" hidden="false" customHeight="false" outlineLevel="0" collapsed="false">
      <c r="C18" s="1" t="n">
        <v>6</v>
      </c>
      <c r="D18" s="12" t="n">
        <f aca="false">+IF(N17*P17&gt;0,F17,D17)</f>
        <v>1.875</v>
      </c>
      <c r="E18" s="12" t="n">
        <f aca="false">+IF(O17*P17&gt;0,F17,E17)</f>
        <v>2.8125</v>
      </c>
      <c r="F18" s="12" t="n">
        <f aca="false">+(D18+E18)/2</f>
        <v>2.34375</v>
      </c>
      <c r="G18" s="0" t="n">
        <f aca="false">+F18-D18</f>
        <v>0.46875</v>
      </c>
      <c r="H18" s="11" t="str">
        <f aca="false">+IF(G18&lt;epsilon,"FIN","continuar")</f>
        <v>continuar</v>
      </c>
      <c r="J18" s="12" t="n">
        <f aca="false">+(1.027/3)*PI()*D18^2*(3*$B$2-D18)/1000</f>
        <v>0.333196733927034</v>
      </c>
      <c r="K18" s="12" t="n">
        <f aca="false">+(1.027/3)*PI()*E18^2*(3*$B$2-E18)/1000</f>
        <v>0.741717197598211</v>
      </c>
      <c r="L18" s="12" t="n">
        <f aca="false">+(1.027/3)*PI()*F18^2*(3*$B$2-F18)/1000</f>
        <v>0.517850641990985</v>
      </c>
      <c r="N18" s="12" t="n">
        <f aca="false">+J18-$B$3</f>
        <v>-0.116803266072966</v>
      </c>
      <c r="O18" s="12" t="n">
        <f aca="false">+K18-$B$3</f>
        <v>0.291717197598211</v>
      </c>
      <c r="P18" s="12" t="n">
        <f aca="false">+L18-$B$3</f>
        <v>0.0678506419909854</v>
      </c>
    </row>
    <row r="19" customFormat="false" ht="12.8" hidden="false" customHeight="false" outlineLevel="0" collapsed="false">
      <c r="C19" s="1" t="n">
        <v>7</v>
      </c>
      <c r="D19" s="12" t="n">
        <f aca="false">+IF(N18*P18&gt;0,F18,D18)</f>
        <v>1.875</v>
      </c>
      <c r="E19" s="12" t="n">
        <f aca="false">+IF(O18*P18&gt;0,F18,E18)</f>
        <v>2.34375</v>
      </c>
      <c r="F19" s="12" t="n">
        <f aca="false">+(D19+E19)/2</f>
        <v>2.109375</v>
      </c>
      <c r="G19" s="0" t="n">
        <f aca="false">+F19-D19</f>
        <v>0.234375</v>
      </c>
      <c r="H19" s="11" t="str">
        <f aca="false">+IF(G19&lt;epsilon,"FIN","continuar")</f>
        <v>continuar</v>
      </c>
      <c r="J19" s="12" t="n">
        <f aca="false">+(1.027/3)*PI()*D19^2*(3*$B$2-D19)/1000</f>
        <v>0.333196733927034</v>
      </c>
      <c r="K19" s="12" t="n">
        <f aca="false">+(1.027/3)*PI()*E19^2*(3*$B$2-E19)/1000</f>
        <v>0.517850641990985</v>
      </c>
      <c r="L19" s="12" t="n">
        <f aca="false">+(1.027/3)*PI()*F19^2*(3*$B$2-F19)/1000</f>
        <v>0.42058056819455</v>
      </c>
      <c r="N19" s="12" t="n">
        <f aca="false">+J19-$B$3</f>
        <v>-0.116803266072966</v>
      </c>
      <c r="O19" s="12" t="n">
        <f aca="false">+K19-$B$3</f>
        <v>0.0678506419909854</v>
      </c>
      <c r="P19" s="12" t="n">
        <f aca="false">+L19-$B$3</f>
        <v>-0.0294194318054497</v>
      </c>
    </row>
    <row r="20" customFormat="false" ht="12.8" hidden="false" customHeight="false" outlineLevel="0" collapsed="false">
      <c r="C20" s="1" t="n">
        <v>8</v>
      </c>
      <c r="D20" s="12" t="n">
        <f aca="false">+IF(N19*P19&gt;0,F19,D19)</f>
        <v>2.109375</v>
      </c>
      <c r="E20" s="12" t="n">
        <f aca="false">+IF(O19*P19&gt;0,F19,E19)</f>
        <v>2.34375</v>
      </c>
      <c r="F20" s="12" t="n">
        <f aca="false">+(D20+E20)/2</f>
        <v>2.2265625</v>
      </c>
      <c r="G20" s="0" t="n">
        <f aca="false">+F20-D20</f>
        <v>0.1171875</v>
      </c>
      <c r="H20" s="11" t="str">
        <f aca="false">+IF(G20&lt;epsilon,"FIN","continuar")</f>
        <v>continuar</v>
      </c>
      <c r="J20" s="12" t="n">
        <f aca="false">+(1.027/3)*PI()*D20^2*(3*$B$2-D20)/1000</f>
        <v>0.42058056819455</v>
      </c>
      <c r="K20" s="12" t="n">
        <f aca="false">+(1.027/3)*PI()*E20^2*(3*$B$2-E20)/1000</f>
        <v>0.517850641990985</v>
      </c>
      <c r="L20" s="12" t="n">
        <f aca="false">+(1.027/3)*PI()*F20^2*(3*$B$2-F20)/1000</f>
        <v>0.467985017504347</v>
      </c>
      <c r="N20" s="12" t="n">
        <f aca="false">+J20-$B$3</f>
        <v>-0.0294194318054497</v>
      </c>
      <c r="O20" s="12" t="n">
        <f aca="false">+K20-$B$3</f>
        <v>0.0678506419909854</v>
      </c>
      <c r="P20" s="12" t="n">
        <f aca="false">+L20-$B$3</f>
        <v>0.0179850175043467</v>
      </c>
    </row>
    <row r="21" customFormat="false" ht="12.8" hidden="false" customHeight="false" outlineLevel="0" collapsed="false">
      <c r="C21" s="1" t="n">
        <v>9</v>
      </c>
      <c r="D21" s="12" t="n">
        <f aca="false">+IF(N20*P20&gt;0,F20,D20)</f>
        <v>2.109375</v>
      </c>
      <c r="E21" s="12" t="n">
        <f aca="false">+IF(O20*P20&gt;0,F20,E20)</f>
        <v>2.2265625</v>
      </c>
      <c r="F21" s="12" t="n">
        <f aca="false">+(D21+E21)/2</f>
        <v>2.16796875</v>
      </c>
      <c r="G21" s="0" t="n">
        <f aca="false">+F21-D21</f>
        <v>0.05859375</v>
      </c>
      <c r="H21" s="11" t="str">
        <f aca="false">+IF(G21&lt;epsilon,"FIN","continuar")</f>
        <v>continuar</v>
      </c>
      <c r="J21" s="12" t="n">
        <f aca="false">+(1.027/3)*PI()*D21^2*(3*$B$2-D21)/1000</f>
        <v>0.42058056819455</v>
      </c>
      <c r="K21" s="12" t="n">
        <f aca="false">+(1.027/3)*PI()*E21^2*(3*$B$2-E21)/1000</f>
        <v>0.467985017504347</v>
      </c>
      <c r="L21" s="12" t="n">
        <f aca="false">+(1.027/3)*PI()*F21^2*(3*$B$2-F21)/1000</f>
        <v>0.443974496908257</v>
      </c>
      <c r="N21" s="12" t="n">
        <f aca="false">+J21-$B$3</f>
        <v>-0.0294194318054497</v>
      </c>
      <c r="O21" s="12" t="n">
        <f aca="false">+K21-$B$3</f>
        <v>0.0179850175043467</v>
      </c>
      <c r="P21" s="12" t="n">
        <f aca="false">+L21-$B$3</f>
        <v>-0.00602550309174343</v>
      </c>
    </row>
    <row r="22" customFormat="false" ht="12.8" hidden="false" customHeight="false" outlineLevel="0" collapsed="false">
      <c r="C22" s="1" t="n">
        <v>10</v>
      </c>
      <c r="D22" s="12" t="n">
        <f aca="false">+IF(N21*P21&gt;0,F21,D21)</f>
        <v>2.16796875</v>
      </c>
      <c r="E22" s="12" t="n">
        <f aca="false">+IF(O21*P21&gt;0,F21,E21)</f>
        <v>2.2265625</v>
      </c>
      <c r="F22" s="12" t="n">
        <f aca="false">+(D22+E22)/2</f>
        <v>2.197265625</v>
      </c>
      <c r="G22" s="0" t="n">
        <f aca="false">+F22-D22</f>
        <v>0.029296875</v>
      </c>
      <c r="H22" s="11" t="str">
        <f aca="false">+IF(G22&lt;epsilon,"FIN","continuar")</f>
        <v>continuar</v>
      </c>
      <c r="J22" s="12" t="n">
        <f aca="false">+(1.027/3)*PI()*D22^2*(3*$B$2-D22)/1000</f>
        <v>0.443974496908257</v>
      </c>
      <c r="K22" s="12" t="n">
        <f aca="false">+(1.027/3)*PI()*E22^2*(3*$B$2-E22)/1000</f>
        <v>0.467985017504347</v>
      </c>
      <c r="L22" s="12" t="n">
        <f aca="false">+(1.027/3)*PI()*F22^2*(3*$B$2-F22)/1000</f>
        <v>0.455902764351514</v>
      </c>
      <c r="N22" s="12" t="n">
        <f aca="false">+J22-$B$3</f>
        <v>-0.00602550309174343</v>
      </c>
      <c r="O22" s="12" t="n">
        <f aca="false">+K22-$B$3</f>
        <v>0.0179850175043467</v>
      </c>
      <c r="P22" s="12" t="n">
        <f aca="false">+L22-$B$3</f>
        <v>0.00590276435151443</v>
      </c>
    </row>
    <row r="23" customFormat="false" ht="12.8" hidden="false" customHeight="false" outlineLevel="0" collapsed="false">
      <c r="C23" s="1" t="n">
        <v>11</v>
      </c>
      <c r="D23" s="12" t="n">
        <f aca="false">+IF(N22*P22&gt;0,F22,D22)</f>
        <v>2.16796875</v>
      </c>
      <c r="E23" s="12" t="n">
        <f aca="false">+IF(O22*P22&gt;0,F22,E22)</f>
        <v>2.197265625</v>
      </c>
      <c r="F23" s="12" t="n">
        <f aca="false">+(D23+E23)/2</f>
        <v>2.1826171875</v>
      </c>
      <c r="G23" s="0" t="n">
        <f aca="false">+F23-D23</f>
        <v>0.0146484375</v>
      </c>
      <c r="H23" s="11" t="str">
        <f aca="false">+IF(G23&lt;epsilon,"FIN","continuar")</f>
        <v>continuar</v>
      </c>
      <c r="J23" s="12" t="n">
        <f aca="false">+(1.027/3)*PI()*D23^2*(3*$B$2-D23)/1000</f>
        <v>0.443974496908257</v>
      </c>
      <c r="K23" s="12" t="n">
        <f aca="false">+(1.027/3)*PI()*E23^2*(3*$B$2-E23)/1000</f>
        <v>0.455902764351514</v>
      </c>
      <c r="L23" s="12" t="n">
        <f aca="false">+(1.027/3)*PI()*F23^2*(3*$B$2-F23)/1000</f>
        <v>0.449919372274875</v>
      </c>
      <c r="N23" s="12" t="n">
        <f aca="false">+J23-$B$3</f>
        <v>-0.00602550309174343</v>
      </c>
      <c r="O23" s="12" t="n">
        <f aca="false">+K23-$B$3</f>
        <v>0.00590276435151443</v>
      </c>
      <c r="P23" s="12" t="n">
        <f aca="false">+L23-$B$3</f>
        <v>-8.06277251251264E-005</v>
      </c>
    </row>
    <row r="24" customFormat="false" ht="12.8" hidden="false" customHeight="false" outlineLevel="0" collapsed="false">
      <c r="C24" s="1" t="n">
        <v>12</v>
      </c>
      <c r="D24" s="12" t="n">
        <f aca="false">+IF(N23*P23&gt;0,F23,D23)</f>
        <v>2.1826171875</v>
      </c>
      <c r="E24" s="12" t="n">
        <f aca="false">+IF(O23*P23&gt;0,F23,E23)</f>
        <v>2.197265625</v>
      </c>
      <c r="F24" s="12" t="n">
        <f aca="false">+(D24+E24)/2</f>
        <v>2.18994140625</v>
      </c>
      <c r="G24" s="0" t="n">
        <f aca="false">+F24-D24</f>
        <v>0.00732421875</v>
      </c>
      <c r="H24" s="11" t="str">
        <f aca="false">+IF(G24&lt;epsilon,"FIN","continuar")</f>
        <v>continuar</v>
      </c>
      <c r="J24" s="12" t="n">
        <f aca="false">+(1.027/3)*PI()*D24^2*(3*$B$2-D24)/1000</f>
        <v>0.449919372274875</v>
      </c>
      <c r="K24" s="12" t="n">
        <f aca="false">+(1.027/3)*PI()*E24^2*(3*$B$2-E24)/1000</f>
        <v>0.455902764351514</v>
      </c>
      <c r="L24" s="12" t="n">
        <f aca="false">+(1.027/3)*PI()*F24^2*(3*$B$2-F24)/1000</f>
        <v>0.452906254992106</v>
      </c>
      <c r="N24" s="12" t="n">
        <f aca="false">+J24-$B$3</f>
        <v>-8.06277251251264E-005</v>
      </c>
      <c r="O24" s="12" t="n">
        <f aca="false">+K24-$B$3</f>
        <v>0.00590276435151443</v>
      </c>
      <c r="P24" s="12" t="n">
        <f aca="false">+L24-$B$3</f>
        <v>0.00290625499210623</v>
      </c>
    </row>
    <row r="25" customFormat="false" ht="12.8" hidden="false" customHeight="false" outlineLevel="0" collapsed="false">
      <c r="C25" s="1" t="n">
        <v>13</v>
      </c>
      <c r="D25" s="12" t="n">
        <f aca="false">+IF(N24*P24&gt;0,F24,D24)</f>
        <v>2.1826171875</v>
      </c>
      <c r="E25" s="12" t="n">
        <f aca="false">+IF(O24*P24&gt;0,F24,E24)</f>
        <v>2.18994140625</v>
      </c>
      <c r="F25" s="12" t="n">
        <f aca="false">+(D25+E25)/2</f>
        <v>2.186279296875</v>
      </c>
      <c r="G25" s="0" t="n">
        <f aca="false">+F25-D25</f>
        <v>0.003662109375</v>
      </c>
      <c r="H25" s="11" t="str">
        <f aca="false">+IF(G25&lt;epsilon,"FIN","continuar")</f>
        <v>continuar</v>
      </c>
      <c r="J25" s="12" t="n">
        <f aca="false">+(1.027/3)*PI()*D25^2*(3*$B$2-D25)/1000</f>
        <v>0.449919372274875</v>
      </c>
      <c r="K25" s="12" t="n">
        <f aca="false">+(1.027/3)*PI()*E25^2*(3*$B$2-E25)/1000</f>
        <v>0.452906254992106</v>
      </c>
      <c r="L25" s="12" t="n">
        <f aca="false">+(1.027/3)*PI()*F25^2*(3*$B$2-F25)/1000</f>
        <v>0.45141161014476</v>
      </c>
      <c r="N25" s="12" t="n">
        <f aca="false">+J25-$B$3</f>
        <v>-8.06277251251264E-005</v>
      </c>
      <c r="O25" s="12" t="n">
        <f aca="false">+K25-$B$3</f>
        <v>0.00290625499210623</v>
      </c>
      <c r="P25" s="12" t="n">
        <f aca="false">+L25-$B$3</f>
        <v>0.00141161014476038</v>
      </c>
    </row>
    <row r="26" customFormat="false" ht="12.8" hidden="false" customHeight="false" outlineLevel="0" collapsed="false">
      <c r="C26" s="1" t="n">
        <v>14</v>
      </c>
      <c r="D26" s="12" t="n">
        <f aca="false">+IF(N25*P25&gt;0,F25,D25)</f>
        <v>2.1826171875</v>
      </c>
      <c r="E26" s="12" t="n">
        <f aca="false">+IF(O25*P25&gt;0,F25,E25)</f>
        <v>2.186279296875</v>
      </c>
      <c r="F26" s="12" t="n">
        <f aca="false">+(D26+E26)/2</f>
        <v>2.1844482421875</v>
      </c>
      <c r="G26" s="0" t="n">
        <f aca="false">+F26-D26</f>
        <v>0.0018310546875</v>
      </c>
      <c r="H26" s="11" t="str">
        <f aca="false">+IF(G26&lt;epsilon,"FIN","continuar")</f>
        <v>continuar</v>
      </c>
      <c r="J26" s="12" t="n">
        <f aca="false">+(1.027/3)*PI()*D26^2*(3*$B$2-D26)/1000</f>
        <v>0.449919372274875</v>
      </c>
      <c r="K26" s="12" t="n">
        <f aca="false">+(1.027/3)*PI()*E26^2*(3*$B$2-E26)/1000</f>
        <v>0.45141161014476</v>
      </c>
      <c r="L26" s="12" t="n">
        <f aca="false">+(1.027/3)*PI()*F26^2*(3*$B$2-F26)/1000</f>
        <v>0.450665190317828</v>
      </c>
      <c r="N26" s="12" t="n">
        <f aca="false">+J26-$B$3</f>
        <v>-8.06277251251264E-005</v>
      </c>
      <c r="O26" s="12" t="n">
        <f aca="false">+K26-$B$3</f>
        <v>0.00141161014476038</v>
      </c>
      <c r="P26" s="12" t="n">
        <f aca="false">+L26-$B$3</f>
        <v>0.000665190317827857</v>
      </c>
    </row>
    <row r="27" customFormat="false" ht="12.8" hidden="false" customHeight="false" outlineLevel="0" collapsed="false">
      <c r="C27" s="1" t="n">
        <v>15</v>
      </c>
      <c r="D27" s="12" t="n">
        <f aca="false">+IF(N26*P26&gt;0,F26,D26)</f>
        <v>2.1826171875</v>
      </c>
      <c r="E27" s="12" t="n">
        <f aca="false">+IF(O26*P26&gt;0,F26,E26)</f>
        <v>2.1844482421875</v>
      </c>
      <c r="F27" s="12" t="n">
        <f aca="false">+(D27+E27)/2</f>
        <v>2.18353271484375</v>
      </c>
      <c r="G27" s="0" t="n">
        <f aca="false">+F27-D27</f>
        <v>0.00091552734375</v>
      </c>
      <c r="H27" s="11" t="str">
        <f aca="false">+IF(G27&lt;epsilon,"FIN","continuar")</f>
        <v>continuar</v>
      </c>
      <c r="J27" s="12" t="n">
        <f aca="false">+(1.027/3)*PI()*D27^2*(3*$B$2-D27)/1000</f>
        <v>0.449919372274875</v>
      </c>
      <c r="K27" s="12" t="n">
        <f aca="false">+(1.027/3)*PI()*E27^2*(3*$B$2-E27)/1000</f>
        <v>0.450665190317828</v>
      </c>
      <c r="L27" s="12" t="n">
        <f aca="false">+(1.027/3)*PI()*F27^2*(3*$B$2-F27)/1000</f>
        <v>0.450292206070878</v>
      </c>
      <c r="N27" s="12" t="n">
        <f aca="false">+J27-$B$3</f>
        <v>-8.06277251251264E-005</v>
      </c>
      <c r="O27" s="12" t="n">
        <f aca="false">+K27-$B$3</f>
        <v>0.000665190317827857</v>
      </c>
      <c r="P27" s="12" t="n">
        <f aca="false">+L27-$B$3</f>
        <v>0.000292206070878043</v>
      </c>
    </row>
    <row r="28" customFormat="false" ht="12.8" hidden="false" customHeight="false" outlineLevel="0" collapsed="false">
      <c r="C28" s="1" t="n">
        <v>16</v>
      </c>
      <c r="D28" s="12" t="n">
        <f aca="false">+IF(N27*P27&gt;0,F27,D27)</f>
        <v>2.1826171875</v>
      </c>
      <c r="E28" s="12" t="n">
        <f aca="false">+IF(O27*P27&gt;0,F27,E27)</f>
        <v>2.18353271484375</v>
      </c>
      <c r="F28" s="12" t="n">
        <f aca="false">+(D28+E28)/2</f>
        <v>2.18307495117187</v>
      </c>
      <c r="G28" s="0" t="n">
        <f aca="false">+F28-D28</f>
        <v>0.000457763671875</v>
      </c>
      <c r="H28" s="11" t="str">
        <f aca="false">+IF(G28&lt;epsilon,"FIN","continuar")</f>
        <v>continuar</v>
      </c>
      <c r="J28" s="12" t="n">
        <f aca="false">+(1.027/3)*PI()*D28^2*(3*$B$2-D28)/1000</f>
        <v>0.449919372274875</v>
      </c>
      <c r="K28" s="12" t="n">
        <f aca="false">+(1.027/3)*PI()*E28^2*(3*$B$2-E28)/1000</f>
        <v>0.450292206070878</v>
      </c>
      <c r="L28" s="12" t="n">
        <f aca="false">+(1.027/3)*PI()*F28^2*(3*$B$2-F28)/1000</f>
        <v>0.450105770366199</v>
      </c>
      <c r="N28" s="12" t="n">
        <f aca="false">+J28-$B$3</f>
        <v>-8.06277251251264E-005</v>
      </c>
      <c r="O28" s="12" t="n">
        <f aca="false">+K28-$B$3</f>
        <v>0.000292206070878043</v>
      </c>
      <c r="P28" s="12" t="n">
        <f aca="false">+L28-$B$3</f>
        <v>0.000105770366198632</v>
      </c>
    </row>
    <row r="29" customFormat="false" ht="12.8" hidden="false" customHeight="false" outlineLevel="0" collapsed="false">
      <c r="C29" s="1" t="n">
        <v>17</v>
      </c>
      <c r="D29" s="12" t="n">
        <f aca="false">+IF(N28*P28&gt;0,F28,D28)</f>
        <v>2.1826171875</v>
      </c>
      <c r="E29" s="12" t="n">
        <f aca="false">+IF(O28*P28&gt;0,F28,E28)</f>
        <v>2.18307495117187</v>
      </c>
      <c r="F29" s="12" t="n">
        <f aca="false">+(D29+E29)/2</f>
        <v>2.18284606933594</v>
      </c>
      <c r="G29" s="0" t="n">
        <f aca="false">+F29-D29</f>
        <v>0.0002288818359375</v>
      </c>
      <c r="H29" s="11" t="str">
        <f aca="false">+IF(G29&lt;epsilon,"FIN","continuar")</f>
        <v>continuar</v>
      </c>
      <c r="J29" s="12" t="n">
        <f aca="false">+(1.027/3)*PI()*D29^2*(3*$B$2-D29)/1000</f>
        <v>0.449919372274875</v>
      </c>
      <c r="K29" s="12" t="n">
        <f aca="false">+(1.027/3)*PI()*E29^2*(3*$B$2-E29)/1000</f>
        <v>0.450105770366199</v>
      </c>
      <c r="L29" s="12" t="n">
        <f aca="false">+(1.027/3)*PI()*F29^2*(3*$B$2-F29)/1000</f>
        <v>0.450012566618829</v>
      </c>
      <c r="N29" s="12" t="n">
        <f aca="false">+J29-$B$3</f>
        <v>-8.06277251251264E-005</v>
      </c>
      <c r="O29" s="12" t="n">
        <f aca="false">+K29-$B$3</f>
        <v>0.000105770366198632</v>
      </c>
      <c r="P29" s="12" t="n">
        <f aca="false">+L29-$B$3</f>
        <v>1.25666188285911E-005</v>
      </c>
    </row>
    <row r="30" customFormat="false" ht="12.8" hidden="false" customHeight="false" outlineLevel="0" collapsed="false">
      <c r="C30" s="1" t="n">
        <v>18</v>
      </c>
      <c r="D30" s="12" t="n">
        <f aca="false">+IF(N29*P29&gt;0,F29,D29)</f>
        <v>2.1826171875</v>
      </c>
      <c r="E30" s="12" t="n">
        <f aca="false">+IF(O29*P29&gt;0,F29,E29)</f>
        <v>2.18284606933594</v>
      </c>
      <c r="F30" s="12" t="n">
        <f aca="false">+(D30+E30)/2</f>
        <v>2.18273162841797</v>
      </c>
      <c r="G30" s="0" t="n">
        <f aca="false">+F30-D30</f>
        <v>0.00011444091796875</v>
      </c>
      <c r="H30" s="11" t="str">
        <f aca="false">+IF(G30&lt;epsilon,"FIN","continuar")</f>
        <v>continuar</v>
      </c>
      <c r="J30" s="12" t="n">
        <f aca="false">+(1.027/3)*PI()*D30^2*(3*$B$2-D30)/1000</f>
        <v>0.449919372274875</v>
      </c>
      <c r="K30" s="12" t="n">
        <f aca="false">+(1.027/3)*PI()*E30^2*(3*$B$2-E30)/1000</f>
        <v>0.450012566618829</v>
      </c>
      <c r="L30" s="12" t="n">
        <f aca="false">+(1.027/3)*PI()*F30^2*(3*$B$2-F30)/1000</f>
        <v>0.44996596827142</v>
      </c>
      <c r="N30" s="12" t="n">
        <f aca="false">+J30-$B$3</f>
        <v>-8.06277251251264E-005</v>
      </c>
      <c r="O30" s="12" t="n">
        <f aca="false">+K30-$B$3</f>
        <v>1.25666188285911E-005</v>
      </c>
      <c r="P30" s="12" t="n">
        <f aca="false">+L30-$B$3</f>
        <v>-3.40317285801306E-005</v>
      </c>
    </row>
    <row r="31" customFormat="false" ht="12.8" hidden="false" customHeight="false" outlineLevel="0" collapsed="false">
      <c r="C31" s="1" t="n">
        <v>19</v>
      </c>
      <c r="D31" s="12" t="n">
        <f aca="false">+IF(N30*P30&gt;0,F30,D30)</f>
        <v>2.18273162841797</v>
      </c>
      <c r="E31" s="12" t="n">
        <f aca="false">+IF(O30*P30&gt;0,F30,E30)</f>
        <v>2.18284606933594</v>
      </c>
      <c r="F31" s="12" t="n">
        <f aca="false">+(D31+E31)/2</f>
        <v>2.18278884887695</v>
      </c>
      <c r="G31" s="0" t="n">
        <f aca="false">+F31-D31</f>
        <v>5.7220458984375E-005</v>
      </c>
      <c r="H31" s="11" t="str">
        <f aca="false">+IF(G31&lt;epsilon,"FIN","continuar")</f>
        <v>continuar</v>
      </c>
      <c r="J31" s="12" t="n">
        <f aca="false">+(1.027/3)*PI()*D31^2*(3*$B$2-D31)/1000</f>
        <v>0.44996596827142</v>
      </c>
      <c r="K31" s="12" t="n">
        <f aca="false">+(1.027/3)*PI()*E31^2*(3*$B$2-E31)/1000</f>
        <v>0.450012566618829</v>
      </c>
      <c r="L31" s="12" t="n">
        <f aca="false">+(1.027/3)*PI()*F31^2*(3*$B$2-F31)/1000</f>
        <v>0.449989267151267</v>
      </c>
      <c r="N31" s="12" t="n">
        <f aca="false">+J31-$B$3</f>
        <v>-3.40317285801306E-005</v>
      </c>
      <c r="O31" s="12" t="n">
        <f aca="false">+K31-$B$3</f>
        <v>1.25666188285911E-005</v>
      </c>
      <c r="P31" s="12" t="n">
        <f aca="false">+L31-$B$3</f>
        <v>-1.07328487331526E-005</v>
      </c>
    </row>
    <row r="32" customFormat="false" ht="12.8" hidden="false" customHeight="false" outlineLevel="0" collapsed="false">
      <c r="C32" s="1" t="n">
        <v>20</v>
      </c>
      <c r="D32" s="12" t="n">
        <f aca="false">+IF(N31*P31&gt;0,F31,D31)</f>
        <v>2.18278884887695</v>
      </c>
      <c r="E32" s="12" t="n">
        <f aca="false">+IF(O31*P31&gt;0,F31,E31)</f>
        <v>2.18284606933594</v>
      </c>
      <c r="F32" s="12" t="n">
        <f aca="false">+(D32+E32)/2</f>
        <v>2.18281745910645</v>
      </c>
      <c r="G32" s="0" t="n">
        <f aca="false">+F32-D32</f>
        <v>2.86102294921875E-005</v>
      </c>
      <c r="H32" s="11" t="str">
        <f aca="false">+IF(G32&lt;epsilon,"FIN","continuar")</f>
        <v>continuar</v>
      </c>
      <c r="J32" s="12" t="n">
        <f aca="false">+(1.027/3)*PI()*D32^2*(3*$B$2-D32)/1000</f>
        <v>0.449989267151267</v>
      </c>
      <c r="K32" s="12" t="n">
        <f aca="false">+(1.027/3)*PI()*E32^2*(3*$B$2-E32)/1000</f>
        <v>0.450012566618829</v>
      </c>
      <c r="L32" s="12" t="n">
        <f aca="false">+(1.027/3)*PI()*F32^2*(3*$B$2-F32)/1000</f>
        <v>0.450000916811583</v>
      </c>
      <c r="N32" s="12" t="n">
        <f aca="false">+J32-$B$3</f>
        <v>-1.07328487331526E-005</v>
      </c>
      <c r="O32" s="12" t="n">
        <f aca="false">+K32-$B$3</f>
        <v>1.25666188285911E-005</v>
      </c>
      <c r="P32" s="12" t="n">
        <f aca="false">+L32-$B$3</f>
        <v>9.16811583484556E-007</v>
      </c>
    </row>
    <row r="33" customFormat="false" ht="12.8" hidden="false" customHeight="false" outlineLevel="0" collapsed="false">
      <c r="C33" s="1" t="n">
        <v>21</v>
      </c>
      <c r="D33" s="12" t="n">
        <f aca="false">+IF(N32*P32&gt;0,F32,D32)</f>
        <v>2.18278884887695</v>
      </c>
      <c r="E33" s="12" t="n">
        <f aca="false">+IF(O32*P32&gt;0,F32,E32)</f>
        <v>2.18281745910645</v>
      </c>
      <c r="F33" s="12" t="n">
        <f aca="false">+(D33+E33)/2</f>
        <v>2.1828031539917</v>
      </c>
      <c r="G33" s="0" t="n">
        <f aca="false">+F33-D33</f>
        <v>1.43051147460937E-005</v>
      </c>
      <c r="H33" s="11" t="str">
        <f aca="false">+IF(G33&lt;epsilon,"FIN","continuar")</f>
        <v>continuar</v>
      </c>
      <c r="J33" s="12" t="n">
        <f aca="false">+(1.027/3)*PI()*D33^2*(3*$B$2-D33)/1000</f>
        <v>0.449989267151267</v>
      </c>
      <c r="K33" s="12" t="n">
        <f aca="false">+(1.027/3)*PI()*E33^2*(3*$B$2-E33)/1000</f>
        <v>0.450000916811583</v>
      </c>
      <c r="L33" s="12" t="n">
        <f aca="false">+(1.027/3)*PI()*F33^2*(3*$B$2-F33)/1000</f>
        <v>0.449995091963059</v>
      </c>
      <c r="N33" s="12" t="n">
        <f aca="false">+J33-$B$3</f>
        <v>-1.07328487331526E-005</v>
      </c>
      <c r="O33" s="12" t="n">
        <f aca="false">+K33-$B$3</f>
        <v>9.16811583484556E-007</v>
      </c>
      <c r="P33" s="12" t="n">
        <f aca="false">+L33-$B$3</f>
        <v>-4.90803694092046E-006</v>
      </c>
    </row>
    <row r="34" customFormat="false" ht="12.8" hidden="false" customHeight="false" outlineLevel="0" collapsed="false">
      <c r="C34" s="1" t="n">
        <v>22</v>
      </c>
      <c r="D34" s="12" t="n">
        <f aca="false">+IF(N33*P33&gt;0,F33,D33)</f>
        <v>2.1828031539917</v>
      </c>
      <c r="E34" s="12" t="n">
        <f aca="false">+IF(O33*P33&gt;0,F33,E33)</f>
        <v>2.18281745910645</v>
      </c>
      <c r="F34" s="12" t="n">
        <f aca="false">+(D34+E34)/2</f>
        <v>2.18281030654907</v>
      </c>
      <c r="G34" s="0" t="n">
        <f aca="false">+F34-D34</f>
        <v>7.15255737304688E-006</v>
      </c>
      <c r="H34" s="11" t="str">
        <f aca="false">+IF(G34&lt;epsilon,"FIN","continuar")</f>
        <v>continuar</v>
      </c>
      <c r="J34" s="12" t="n">
        <f aca="false">+(1.027/3)*PI()*D34^2*(3*$B$2-D34)/1000</f>
        <v>0.449995091963059</v>
      </c>
      <c r="K34" s="12" t="n">
        <f aca="false">+(1.027/3)*PI()*E34^2*(3*$B$2-E34)/1000</f>
        <v>0.450000916811583</v>
      </c>
      <c r="L34" s="12" t="n">
        <f aca="false">+(1.027/3)*PI()*F34^2*(3*$B$2-F34)/1000</f>
        <v>0.44999800438273</v>
      </c>
      <c r="N34" s="12" t="n">
        <f aca="false">+J34-$B$3</f>
        <v>-4.90803694092046E-006</v>
      </c>
      <c r="O34" s="12" t="n">
        <f aca="false">+K34-$B$3</f>
        <v>9.16811583484556E-007</v>
      </c>
      <c r="P34" s="12" t="n">
        <f aca="false">+L34-$B$3</f>
        <v>-1.9956172702118E-006</v>
      </c>
    </row>
    <row r="35" customFormat="false" ht="12.8" hidden="false" customHeight="false" outlineLevel="0" collapsed="false">
      <c r="C35" s="1" t="n">
        <v>23</v>
      </c>
      <c r="D35" s="12" t="n">
        <f aca="false">+IF(N34*P34&gt;0,F34,D34)</f>
        <v>2.18281030654907</v>
      </c>
      <c r="E35" s="12" t="n">
        <f aca="false">+IF(O34*P34&gt;0,F34,E34)</f>
        <v>2.18281745910645</v>
      </c>
      <c r="F35" s="12" t="n">
        <f aca="false">+(D35+E35)/2</f>
        <v>2.18281388282776</v>
      </c>
      <c r="G35" s="0" t="n">
        <f aca="false">+F35-D35</f>
        <v>3.57627868652344E-006</v>
      </c>
      <c r="H35" s="11" t="str">
        <f aca="false">+IF(G35&lt;epsilon,"FIN","continuar")</f>
        <v>continuar</v>
      </c>
      <c r="J35" s="12" t="n">
        <f aca="false">+(1.027/3)*PI()*D35^2*(3*$B$2-D35)/1000</f>
        <v>0.44999800438273</v>
      </c>
      <c r="K35" s="12" t="n">
        <f aca="false">+(1.027/3)*PI()*E35^2*(3*$B$2-E35)/1000</f>
        <v>0.450000916811583</v>
      </c>
      <c r="L35" s="12" t="n">
        <f aca="false">+(1.027/3)*PI()*F35^2*(3*$B$2-F35)/1000</f>
        <v>0.449999460596009</v>
      </c>
      <c r="N35" s="12" t="n">
        <f aca="false">+J35-$B$3</f>
        <v>-1.9956172702118E-006</v>
      </c>
      <c r="O35" s="12" t="n">
        <f aca="false">+K35-$B$3</f>
        <v>9.16811583484556E-007</v>
      </c>
      <c r="P35" s="12" t="n">
        <f aca="false">+L35-$B$3</f>
        <v>-5.39403991250964E-007</v>
      </c>
    </row>
    <row r="36" customFormat="false" ht="12.8" hidden="false" customHeight="false" outlineLevel="0" collapsed="false">
      <c r="C36" s="1" t="n">
        <v>24</v>
      </c>
      <c r="D36" s="12" t="n">
        <f aca="false">+IF(N35*P35&gt;0,F35,D35)</f>
        <v>2.18281388282776</v>
      </c>
      <c r="E36" s="12" t="n">
        <f aca="false">+IF(O35*P35&gt;0,F35,E35)</f>
        <v>2.18281745910645</v>
      </c>
      <c r="F36" s="12" t="n">
        <f aca="false">+(D36+E36)/2</f>
        <v>2.1828156709671</v>
      </c>
      <c r="G36" s="0" t="n">
        <f aca="false">+F36-D36</f>
        <v>1.78813934326172E-006</v>
      </c>
      <c r="H36" s="11" t="str">
        <f aca="false">+IF(G36&lt;epsilon,"FIN","continuar")</f>
        <v>continuar</v>
      </c>
      <c r="J36" s="12" t="n">
        <f aca="false">+(1.027/3)*PI()*D36^2*(3*$B$2-D36)/1000</f>
        <v>0.449999460596009</v>
      </c>
      <c r="K36" s="12" t="n">
        <f aca="false">+(1.027/3)*PI()*E36^2*(3*$B$2-E36)/1000</f>
        <v>0.450000916811583</v>
      </c>
      <c r="L36" s="12" t="n">
        <f aca="false">+(1.027/3)*PI()*F36^2*(3*$B$2-F36)/1000</f>
        <v>0.450000188703509</v>
      </c>
      <c r="N36" s="12" t="n">
        <f aca="false">+J36-$B$3</f>
        <v>-5.39403991250964E-007</v>
      </c>
      <c r="O36" s="12" t="n">
        <f aca="false">+K36-$B$3</f>
        <v>9.16811583484556E-007</v>
      </c>
      <c r="P36" s="12" t="n">
        <f aca="false">+L36-$B$3</f>
        <v>1.88703509207411E-007</v>
      </c>
    </row>
    <row r="37" customFormat="false" ht="12.8" hidden="false" customHeight="false" outlineLevel="0" collapsed="false">
      <c r="C37" s="1" t="n">
        <v>25</v>
      </c>
      <c r="D37" s="12" t="n">
        <f aca="false">+IF(N36*P36&gt;0,F36,D36)</f>
        <v>2.18281388282776</v>
      </c>
      <c r="E37" s="12" t="n">
        <f aca="false">+IF(O36*P36&gt;0,F36,E36)</f>
        <v>2.1828156709671</v>
      </c>
      <c r="F37" s="12" t="n">
        <f aca="false">+(D37+E37)/2</f>
        <v>2.18281477689743</v>
      </c>
      <c r="G37" s="0" t="n">
        <f aca="false">+F37-D37</f>
        <v>8.94069671630859E-007</v>
      </c>
      <c r="H37" s="11" t="str">
        <f aca="false">+IF(G37&lt;epsilon,"FIN","continuar")</f>
        <v>continuar</v>
      </c>
      <c r="J37" s="12" t="n">
        <f aca="false">+(1.027/3)*PI()*D37^2*(3*$B$2-D37)/1000</f>
        <v>0.449999460596009</v>
      </c>
      <c r="K37" s="12" t="n">
        <f aca="false">+(1.027/3)*PI()*E37^2*(3*$B$2-E37)/1000</f>
        <v>0.450000188703509</v>
      </c>
      <c r="L37" s="12" t="n">
        <f aca="false">+(1.027/3)*PI()*F37^2*(3*$B$2-F37)/1000</f>
        <v>0.449999824649687</v>
      </c>
      <c r="N37" s="12" t="n">
        <f aca="false">+J37-$B$3</f>
        <v>-5.39403991250964E-007</v>
      </c>
      <c r="O37" s="12" t="n">
        <f aca="false">+K37-$B$3</f>
        <v>1.88703509207411E-007</v>
      </c>
      <c r="P37" s="12" t="n">
        <f aca="false">+L37-$B$3</f>
        <v>-1.7535031276994E-007</v>
      </c>
    </row>
    <row r="38" customFormat="false" ht="12.8" hidden="false" customHeight="false" outlineLevel="0" collapsed="false">
      <c r="C38" s="1" t="n">
        <v>26</v>
      </c>
      <c r="D38" s="12" t="n">
        <f aca="false">+IF(N37*P37&gt;0,F37,D37)</f>
        <v>2.18281477689743</v>
      </c>
      <c r="E38" s="12" t="n">
        <f aca="false">+IF(O37*P37&gt;0,F37,E37)</f>
        <v>2.1828156709671</v>
      </c>
      <c r="F38" s="12" t="n">
        <f aca="false">+(D38+E38)/2</f>
        <v>2.18281522393227</v>
      </c>
      <c r="G38" s="0" t="n">
        <f aca="false">+F38-D38</f>
        <v>4.4703483581543E-007</v>
      </c>
      <c r="H38" s="11" t="str">
        <f aca="false">+IF(G38&lt;epsilon,"FIN","continuar")</f>
        <v>continuar</v>
      </c>
      <c r="J38" s="12" t="n">
        <f aca="false">+(1.027/3)*PI()*D38^2*(3*$B$2-D38)/1000</f>
        <v>0.449999824649687</v>
      </c>
      <c r="K38" s="12" t="n">
        <f aca="false">+(1.027/3)*PI()*E38^2*(3*$B$2-E38)/1000</f>
        <v>0.450000188703509</v>
      </c>
      <c r="L38" s="12" t="n">
        <f aca="false">+(1.027/3)*PI()*F38^2*(3*$B$2-F38)/1000</f>
        <v>0.45000000667658</v>
      </c>
      <c r="N38" s="12" t="n">
        <f aca="false">+J38-$B$3</f>
        <v>-1.7535031276994E-007</v>
      </c>
      <c r="O38" s="12" t="n">
        <f aca="false">+K38-$B$3</f>
        <v>1.88703509207411E-007</v>
      </c>
      <c r="P38" s="12" t="n">
        <f aca="false">+L38-$B$3</f>
        <v>6.67658017761141E-009</v>
      </c>
    </row>
    <row r="39" customFormat="false" ht="12.8" hidden="false" customHeight="false" outlineLevel="0" collapsed="false">
      <c r="C39" s="1" t="n">
        <v>27</v>
      </c>
      <c r="D39" s="12" t="n">
        <f aca="false">+IF(N38*P38&gt;0,F38,D38)</f>
        <v>2.18281477689743</v>
      </c>
      <c r="E39" s="12" t="n">
        <f aca="false">+IF(O38*P38&gt;0,F38,E38)</f>
        <v>2.18281522393227</v>
      </c>
      <c r="F39" s="12" t="n">
        <f aca="false">+(D39+E39)/2</f>
        <v>2.18281500041485</v>
      </c>
      <c r="G39" s="0" t="n">
        <f aca="false">+F39-D39</f>
        <v>2.23517417907715E-007</v>
      </c>
      <c r="H39" s="11" t="str">
        <f aca="false">+IF(G39&lt;epsilon,"FIN","continuar")</f>
        <v>continuar</v>
      </c>
      <c r="J39" s="12" t="n">
        <f aca="false">+(1.027/3)*PI()*D39^2*(3*$B$2-D39)/1000</f>
        <v>0.449999824649687</v>
      </c>
      <c r="K39" s="12" t="n">
        <f aca="false">+(1.027/3)*PI()*E39^2*(3*$B$2-E39)/1000</f>
        <v>0.45000000667658</v>
      </c>
      <c r="L39" s="12" t="n">
        <f aca="false">+(1.027/3)*PI()*F39^2*(3*$B$2-F39)/1000</f>
        <v>0.449999915663129</v>
      </c>
      <c r="N39" s="12" t="n">
        <f aca="false">+J39-$B$3</f>
        <v>-1.7535031276994E-007</v>
      </c>
      <c r="O39" s="12" t="n">
        <f aca="false">+K39-$B$3</f>
        <v>6.67658017761141E-009</v>
      </c>
      <c r="P39" s="12" t="n">
        <f aca="false">+L39-$B$3</f>
        <v>-8.43368707648118E-008</v>
      </c>
    </row>
    <row r="40" customFormat="false" ht="12.8" hidden="false" customHeight="false" outlineLevel="0" collapsed="false">
      <c r="C40" s="1" t="n">
        <v>28</v>
      </c>
      <c r="D40" s="12" t="n">
        <f aca="false">+IF(N39*P39&gt;0,F39,D39)</f>
        <v>2.18281500041485</v>
      </c>
      <c r="E40" s="12" t="n">
        <f aca="false">+IF(O39*P39&gt;0,F39,E39)</f>
        <v>2.18281522393227</v>
      </c>
      <c r="F40" s="12" t="n">
        <f aca="false">+(D40+E40)/2</f>
        <v>2.18281511217356</v>
      </c>
      <c r="G40" s="0" t="n">
        <f aca="false">+F40-D40</f>
        <v>1.11758708953857E-007</v>
      </c>
      <c r="H40" s="11" t="str">
        <f aca="false">+IF(G40&lt;epsilon,"FIN","continuar")</f>
        <v>continuar</v>
      </c>
      <c r="J40" s="12" t="n">
        <f aca="false">+(1.027/3)*PI()*D40^2*(3*$B$2-D40)/1000</f>
        <v>0.449999915663129</v>
      </c>
      <c r="K40" s="12" t="n">
        <f aca="false">+(1.027/3)*PI()*E40^2*(3*$B$2-E40)/1000</f>
        <v>0.45000000667658</v>
      </c>
      <c r="L40" s="12" t="n">
        <f aca="false">+(1.027/3)*PI()*F40^2*(3*$B$2-F40)/1000</f>
        <v>0.449999961169854</v>
      </c>
      <c r="N40" s="12" t="n">
        <f aca="false">+J40-$B$3</f>
        <v>-8.43368707648118E-008</v>
      </c>
      <c r="O40" s="12" t="n">
        <f aca="false">+K40-$B$3</f>
        <v>6.67658017761141E-009</v>
      </c>
      <c r="P40" s="12" t="n">
        <f aca="false">+L40-$B$3</f>
        <v>-3.88301463760676E-008</v>
      </c>
    </row>
    <row r="41" customFormat="false" ht="12.8" hidden="false" customHeight="false" outlineLevel="0" collapsed="false">
      <c r="C41" s="1" t="n">
        <v>29</v>
      </c>
      <c r="D41" s="12" t="n">
        <f aca="false">+IF(N40*P40&gt;0,F40,D40)</f>
        <v>2.18281511217356</v>
      </c>
      <c r="E41" s="12" t="n">
        <f aca="false">+IF(O40*P40&gt;0,F40,E40)</f>
        <v>2.18281522393227</v>
      </c>
      <c r="F41" s="12" t="n">
        <f aca="false">+(D41+E41)/2</f>
        <v>2.18281516805291</v>
      </c>
      <c r="G41" s="0" t="n">
        <f aca="false">+F41-D41</f>
        <v>5.58793544769287E-008</v>
      </c>
      <c r="H41" s="11" t="str">
        <f aca="false">+IF(G41&lt;epsilon,"FIN","continuar")</f>
        <v>FIN</v>
      </c>
      <c r="J41" s="12" t="n">
        <f aca="false">+(1.027/3)*PI()*D41^2*(3*$B$2-D41)/1000</f>
        <v>0.449999961169854</v>
      </c>
      <c r="K41" s="12" t="n">
        <f aca="false">+(1.027/3)*PI()*E41^2*(3*$B$2-E41)/1000</f>
        <v>0.45000000667658</v>
      </c>
      <c r="L41" s="12" t="n">
        <f aca="false">+(1.027/3)*PI()*F41^2*(3*$B$2-F41)/1000</f>
        <v>0.449999983923217</v>
      </c>
      <c r="N41" s="12" t="n">
        <f aca="false">+J41-$B$3</f>
        <v>-3.88301463760676E-008</v>
      </c>
      <c r="O41" s="12" t="n">
        <f aca="false">+K41-$B$3</f>
        <v>6.67658017761141E-009</v>
      </c>
      <c r="P41" s="12" t="n">
        <f aca="false">+L41-$B$3</f>
        <v>-1.60767833490283E-008</v>
      </c>
    </row>
    <row r="42" customFormat="false" ht="12.8" hidden="false" customHeight="false" outlineLevel="0" collapsed="false">
      <c r="C42" s="1" t="n">
        <v>30</v>
      </c>
      <c r="D42" s="12" t="n">
        <f aca="false">+IF(N41*P41&gt;0,F41,D41)</f>
        <v>2.18281516805291</v>
      </c>
      <c r="E42" s="12" t="n">
        <f aca="false">+IF(O41*P41&gt;0,F41,E41)</f>
        <v>2.18281522393227</v>
      </c>
      <c r="F42" s="12" t="n">
        <f aca="false">+(D42+E42)/2</f>
        <v>2.18281519599259</v>
      </c>
      <c r="G42" s="0" t="n">
        <f aca="false">+F42-D42</f>
        <v>2.79396772384644E-008</v>
      </c>
      <c r="H42" s="11" t="str">
        <f aca="false">+IF(G42&lt;epsilon,"FIN","continuar")</f>
        <v>FIN</v>
      </c>
      <c r="J42" s="12" t="n">
        <f aca="false">+(1.027/3)*PI()*D42^2*(3*$B$2-D42)/1000</f>
        <v>0.449999983923217</v>
      </c>
      <c r="K42" s="12" t="n">
        <f aca="false">+(1.027/3)*PI()*E42^2*(3*$B$2-E42)/1000</f>
        <v>0.45000000667658</v>
      </c>
      <c r="L42" s="12" t="n">
        <f aca="false">+(1.027/3)*PI()*F42^2*(3*$B$2-F42)/1000</f>
        <v>0.449999995299898</v>
      </c>
      <c r="N42" s="12" t="n">
        <f aca="false">+J42-$B$3</f>
        <v>-1.60767833490283E-008</v>
      </c>
      <c r="O42" s="12" t="n">
        <f aca="false">+K42-$B$3</f>
        <v>6.67658017761141E-009</v>
      </c>
      <c r="P42" s="12" t="n">
        <f aca="false">+L42-$B$3</f>
        <v>-4.70010158570844E-009</v>
      </c>
    </row>
    <row r="43" customFormat="false" ht="12.8" hidden="false" customHeight="false" outlineLevel="0" collapsed="false">
      <c r="C43" s="1" t="n">
        <v>31</v>
      </c>
      <c r="D43" s="12" t="n">
        <f aca="false">+IF(N42*P42&gt;0,F42,D42)</f>
        <v>2.18281519599259</v>
      </c>
      <c r="E43" s="12" t="n">
        <f aca="false">+IF(O42*P42&gt;0,F42,E42)</f>
        <v>2.18281522393227</v>
      </c>
      <c r="F43" s="12" t="n">
        <f aca="false">+(D43+E43)/2</f>
        <v>2.18281520996243</v>
      </c>
      <c r="G43" s="0" t="n">
        <f aca="false">+F43-D43</f>
        <v>1.39698386192322E-008</v>
      </c>
      <c r="H43" s="11" t="str">
        <f aca="false">+IF(G43&lt;epsilon,"FIN","continuar")</f>
        <v>FIN</v>
      </c>
      <c r="J43" s="12" t="n">
        <f aca="false">+(1.027/3)*PI()*D43^2*(3*$B$2-D43)/1000</f>
        <v>0.449999995299898</v>
      </c>
      <c r="K43" s="12" t="n">
        <f aca="false">+(1.027/3)*PI()*E43^2*(3*$B$2-E43)/1000</f>
        <v>0.45000000667658</v>
      </c>
      <c r="L43" s="12" t="n">
        <f aca="false">+(1.027/3)*PI()*F43^2*(3*$B$2-F43)/1000</f>
        <v>0.450000000988239</v>
      </c>
      <c r="N43" s="12" t="n">
        <f aca="false">+J43-$B$3</f>
        <v>-4.70010158570844E-009</v>
      </c>
      <c r="O43" s="12" t="n">
        <f aca="false">+K43-$B$3</f>
        <v>6.67658017761141E-009</v>
      </c>
      <c r="P43" s="12" t="n">
        <f aca="false">+L43-$B$3</f>
        <v>9.88239323707063E-010</v>
      </c>
    </row>
    <row r="44" customFormat="false" ht="12.8" hidden="false" customHeight="false" outlineLevel="0" collapsed="false">
      <c r="C44" s="1" t="n">
        <v>32</v>
      </c>
      <c r="D44" s="12" t="n">
        <f aca="false">+IF(N43*P43&gt;0,F43,D43)</f>
        <v>2.18281519599259</v>
      </c>
      <c r="E44" s="12" t="n">
        <f aca="false">+IF(O43*P43&gt;0,F43,E43)</f>
        <v>2.18281520996243</v>
      </c>
      <c r="F44" s="12" t="n">
        <f aca="false">+(D44+E44)/2</f>
        <v>2.18281520297751</v>
      </c>
      <c r="G44" s="0" t="n">
        <f aca="false">+F44-D44</f>
        <v>6.98491930961609E-009</v>
      </c>
      <c r="H44" s="11" t="str">
        <f aca="false">+IF(G44&lt;epsilon,"FIN","continuar")</f>
        <v>FIN</v>
      </c>
      <c r="J44" s="12" t="n">
        <f aca="false">+(1.027/3)*PI()*D44^2*(3*$B$2-D44)/1000</f>
        <v>0.449999995299898</v>
      </c>
      <c r="K44" s="12" t="n">
        <f aca="false">+(1.027/3)*PI()*E44^2*(3*$B$2-E44)/1000</f>
        <v>0.450000000988239</v>
      </c>
      <c r="L44" s="12" t="n">
        <f aca="false">+(1.027/3)*PI()*F44^2*(3*$B$2-F44)/1000</f>
        <v>0.449999998144069</v>
      </c>
      <c r="N44" s="12" t="n">
        <f aca="false">+J44-$B$3</f>
        <v>-4.70010158570844E-009</v>
      </c>
      <c r="O44" s="12" t="n">
        <f aca="false">+K44-$B$3</f>
        <v>9.88239323707063E-010</v>
      </c>
      <c r="P44" s="12" t="n">
        <f aca="false">+L44-$B$3</f>
        <v>-1.85593118651184E-009</v>
      </c>
    </row>
    <row r="45" customFormat="false" ht="12.8" hidden="false" customHeight="false" outlineLevel="0" collapsed="false">
      <c r="C45" s="1" t="n">
        <v>33</v>
      </c>
      <c r="D45" s="12" t="n">
        <f aca="false">+IF(N44*P44&gt;0,F44,D44)</f>
        <v>2.18281520297751</v>
      </c>
      <c r="E45" s="12" t="n">
        <f aca="false">+IF(O44*P44&gt;0,F44,E44)</f>
        <v>2.18281520996243</v>
      </c>
      <c r="F45" s="12" t="n">
        <f aca="false">+(D45+E45)/2</f>
        <v>2.18281520646997</v>
      </c>
      <c r="G45" s="0" t="n">
        <f aca="false">+F45-D45</f>
        <v>3.49245965480804E-009</v>
      </c>
      <c r="H45" s="11" t="str">
        <f aca="false">+IF(G45&lt;epsilon,"FIN","continuar")</f>
        <v>FIN</v>
      </c>
      <c r="J45" s="12" t="n">
        <f aca="false">+(1.027/3)*PI()*D45^2*(3*$B$2-D45)/1000</f>
        <v>0.449999998144069</v>
      </c>
      <c r="K45" s="12" t="n">
        <f aca="false">+(1.027/3)*PI()*E45^2*(3*$B$2-E45)/1000</f>
        <v>0.450000000988239</v>
      </c>
      <c r="L45" s="12" t="n">
        <f aca="false">+(1.027/3)*PI()*F45^2*(3*$B$2-F45)/1000</f>
        <v>0.449999999566154</v>
      </c>
      <c r="N45" s="12" t="n">
        <f aca="false">+J45-$B$3</f>
        <v>-1.85593118651184E-009</v>
      </c>
      <c r="O45" s="12" t="n">
        <f aca="false">+K45-$B$3</f>
        <v>9.88239323707063E-010</v>
      </c>
      <c r="P45" s="12" t="n">
        <f aca="false">+L45-$B$3</f>
        <v>-4.33845903646812E-010</v>
      </c>
    </row>
    <row r="46" customFormat="false" ht="12.8" hidden="false" customHeight="false" outlineLevel="0" collapsed="false">
      <c r="C46" s="1" t="n">
        <v>34</v>
      </c>
      <c r="D46" s="12" t="n">
        <f aca="false">+IF(N45*P45&gt;0,F45,D45)</f>
        <v>2.18281520646997</v>
      </c>
      <c r="E46" s="12" t="n">
        <f aca="false">+IF(O45*P45&gt;0,F45,E45)</f>
        <v>2.18281520996243</v>
      </c>
      <c r="F46" s="12" t="n">
        <f aca="false">+(D46+E46)/2</f>
        <v>2.1828152082162</v>
      </c>
      <c r="G46" s="0" t="n">
        <f aca="false">+F46-D46</f>
        <v>1.74622982740402E-009</v>
      </c>
      <c r="H46" s="11" t="str">
        <f aca="false">+IF(G46&lt;epsilon,"FIN","continuar")</f>
        <v>FIN</v>
      </c>
      <c r="J46" s="12" t="n">
        <f aca="false">+(1.027/3)*PI()*D46^2*(3*$B$2-D46)/1000</f>
        <v>0.449999999566154</v>
      </c>
      <c r="K46" s="12" t="n">
        <f aca="false">+(1.027/3)*PI()*E46^2*(3*$B$2-E46)/1000</f>
        <v>0.450000000988239</v>
      </c>
      <c r="L46" s="12" t="n">
        <f aca="false">+(1.027/3)*PI()*F46^2*(3*$B$2-F46)/1000</f>
        <v>0.450000000277197</v>
      </c>
      <c r="N46" s="12" t="n">
        <f aca="false">+J46-$B$3</f>
        <v>-4.33845903646812E-010</v>
      </c>
      <c r="O46" s="12" t="n">
        <f aca="false">+K46-$B$3</f>
        <v>9.88239323707063E-010</v>
      </c>
      <c r="P46" s="12" t="n">
        <f aca="false">+L46-$B$3</f>
        <v>2.77196654518974E-010</v>
      </c>
    </row>
    <row r="47" customFormat="false" ht="12.8" hidden="false" customHeight="false" outlineLevel="0" collapsed="false">
      <c r="C47" s="1" t="n">
        <v>35</v>
      </c>
      <c r="D47" s="12" t="n">
        <f aca="false">+IF(N46*P46&gt;0,F46,D46)</f>
        <v>2.18281520646997</v>
      </c>
      <c r="E47" s="12" t="n">
        <f aca="false">+IF(O46*P46&gt;0,F46,E46)</f>
        <v>2.1828152082162</v>
      </c>
      <c r="F47" s="12" t="n">
        <f aca="false">+(D47+E47)/2</f>
        <v>2.18281520734308</v>
      </c>
      <c r="G47" s="0" t="n">
        <f aca="false">+F47-D47</f>
        <v>8.73114913702011E-010</v>
      </c>
      <c r="H47" s="11" t="str">
        <f aca="false">+IF(G47&lt;epsilon,"FIN","continuar")</f>
        <v>FIN</v>
      </c>
      <c r="J47" s="12" t="n">
        <f aca="false">+(1.027/3)*PI()*D47^2*(3*$B$2-D47)/1000</f>
        <v>0.449999999566154</v>
      </c>
      <c r="K47" s="12" t="n">
        <f aca="false">+(1.027/3)*PI()*E47^2*(3*$B$2-E47)/1000</f>
        <v>0.450000000277197</v>
      </c>
      <c r="L47" s="12" t="n">
        <f aca="false">+(1.027/3)*PI()*F47^2*(3*$B$2-F47)/1000</f>
        <v>0.449999999921675</v>
      </c>
      <c r="N47" s="12" t="n">
        <f aca="false">+J47-$B$3</f>
        <v>-4.33845903646812E-010</v>
      </c>
      <c r="O47" s="12" t="n">
        <f aca="false">+K47-$B$3</f>
        <v>2.77196654518974E-010</v>
      </c>
      <c r="P47" s="12" t="n">
        <f aca="false">+L47-$B$3</f>
        <v>-7.83246245639191E-011</v>
      </c>
    </row>
    <row r="48" customFormat="false" ht="12.8" hidden="false" customHeight="false" outlineLevel="0" collapsed="false">
      <c r="C48" s="1" t="n">
        <v>36</v>
      </c>
      <c r="D48" s="12" t="n">
        <f aca="false">+IF(N47*P47&gt;0,F47,D47)</f>
        <v>2.18281520734308</v>
      </c>
      <c r="E48" s="12" t="n">
        <f aca="false">+IF(O47*P47&gt;0,F47,E47)</f>
        <v>2.1828152082162</v>
      </c>
      <c r="F48" s="12" t="n">
        <f aca="false">+(D48+E48)/2</f>
        <v>2.18281520777964</v>
      </c>
      <c r="G48" s="0" t="n">
        <f aca="false">+F48-D48</f>
        <v>4.36557456851006E-010</v>
      </c>
      <c r="H48" s="11" t="str">
        <f aca="false">+IF(G48&lt;epsilon,"FIN","continuar")</f>
        <v>FIN</v>
      </c>
      <c r="J48" s="12" t="n">
        <f aca="false">+(1.027/3)*PI()*D48^2*(3*$B$2-D48)/1000</f>
        <v>0.449999999921675</v>
      </c>
      <c r="K48" s="12" t="n">
        <f aca="false">+(1.027/3)*PI()*E48^2*(3*$B$2-E48)/1000</f>
        <v>0.450000000277197</v>
      </c>
      <c r="L48" s="12" t="n">
        <f aca="false">+(1.027/3)*PI()*F48^2*(3*$B$2-F48)/1000</f>
        <v>0.450000000099436</v>
      </c>
      <c r="N48" s="12" t="n">
        <f aca="false">+J48-$B$3</f>
        <v>-7.83246245639191E-011</v>
      </c>
      <c r="O48" s="12" t="n">
        <f aca="false">+K48-$B$3</f>
        <v>2.77196654518974E-010</v>
      </c>
      <c r="P48" s="12" t="n">
        <f aca="false">+L48-$B$3</f>
        <v>9.94360149775275E-011</v>
      </c>
    </row>
    <row r="49" customFormat="false" ht="12.8" hidden="false" customHeight="false" outlineLevel="0" collapsed="false">
      <c r="C49" s="1" t="n">
        <v>37</v>
      </c>
      <c r="D49" s="12" t="n">
        <f aca="false">+IF(N48*P48&gt;0,F48,D48)</f>
        <v>2.18281520734308</v>
      </c>
      <c r="E49" s="12" t="n">
        <f aca="false">+IF(O48*P48&gt;0,F48,E48)</f>
        <v>2.18281520777964</v>
      </c>
      <c r="F49" s="12" t="n">
        <f aca="false">+(D49+E49)/2</f>
        <v>2.18281520756136</v>
      </c>
      <c r="G49" s="0" t="n">
        <f aca="false">+F49-D49</f>
        <v>2.18278728425503E-010</v>
      </c>
      <c r="H49" s="11" t="str">
        <f aca="false">+IF(G49&lt;epsilon,"FIN","continuar")</f>
        <v>FIN</v>
      </c>
      <c r="J49" s="12" t="n">
        <f aca="false">+(1.027/3)*PI()*D49^2*(3*$B$2-D49)/1000</f>
        <v>0.449999999921675</v>
      </c>
      <c r="K49" s="12" t="n">
        <f aca="false">+(1.027/3)*PI()*E49^2*(3*$B$2-E49)/1000</f>
        <v>0.450000000099436</v>
      </c>
      <c r="L49" s="12" t="n">
        <f aca="false">+(1.027/3)*PI()*F49^2*(3*$B$2-F49)/1000</f>
        <v>0.450000000010556</v>
      </c>
      <c r="N49" s="12" t="n">
        <f aca="false">+J49-$B$3</f>
        <v>-7.83246245639191E-011</v>
      </c>
      <c r="O49" s="12" t="n">
        <f aca="false">+K49-$B$3</f>
        <v>9.94360149775275E-011</v>
      </c>
      <c r="P49" s="12" t="n">
        <f aca="false">+L49-$B$3</f>
        <v>1.05557784735311E-011</v>
      </c>
    </row>
    <row r="50" customFormat="false" ht="12.8" hidden="false" customHeight="false" outlineLevel="0" collapsed="false">
      <c r="C50" s="1" t="n">
        <v>38</v>
      </c>
      <c r="D50" s="12" t="n">
        <f aca="false">+IF(N49*P49&gt;0,F49,D49)</f>
        <v>2.18281520734308</v>
      </c>
      <c r="E50" s="12" t="n">
        <f aca="false">+IF(O49*P49&gt;0,F49,E49)</f>
        <v>2.18281520756136</v>
      </c>
      <c r="F50" s="12" t="n">
        <f aca="false">+(D50+E50)/2</f>
        <v>2.18281520745222</v>
      </c>
      <c r="G50" s="0" t="n">
        <f aca="false">+F50-D50</f>
        <v>1.09139364212751E-010</v>
      </c>
      <c r="H50" s="11" t="str">
        <f aca="false">+IF(G50&lt;epsilon,"FIN","continuar")</f>
        <v>FIN</v>
      </c>
      <c r="J50" s="12" t="n">
        <f aca="false">+(1.027/3)*PI()*D50^2*(3*$B$2-D50)/1000</f>
        <v>0.449999999921675</v>
      </c>
      <c r="K50" s="12" t="n">
        <f aca="false">+(1.027/3)*PI()*E50^2*(3*$B$2-E50)/1000</f>
        <v>0.450000000010556</v>
      </c>
      <c r="L50" s="12" t="n">
        <f aca="false">+(1.027/3)*PI()*F50^2*(3*$B$2-F50)/1000</f>
        <v>0.449999999966115</v>
      </c>
      <c r="N50" s="12" t="n">
        <f aca="false">+J50-$B$3</f>
        <v>-7.83246245639191E-011</v>
      </c>
      <c r="O50" s="12" t="n">
        <f aca="false">+K50-$B$3</f>
        <v>1.05557784735311E-011</v>
      </c>
      <c r="P50" s="12" t="n">
        <f aca="false">+L50-$B$3</f>
        <v>-3.38845063119209E-011</v>
      </c>
    </row>
    <row r="51" customFormat="false" ht="12.8" hidden="false" customHeight="false" outlineLevel="0" collapsed="false">
      <c r="C51" s="1" t="n">
        <v>39</v>
      </c>
      <c r="D51" s="12" t="n">
        <f aca="false">+IF(N50*P50&gt;0,F50,D50)</f>
        <v>2.18281520745222</v>
      </c>
      <c r="E51" s="12" t="n">
        <f aca="false">+IF(O50*P50&gt;0,F50,E50)</f>
        <v>2.18281520756136</v>
      </c>
      <c r="F51" s="12" t="n">
        <f aca="false">+(D51+E51)/2</f>
        <v>2.18281520750679</v>
      </c>
      <c r="G51" s="0" t="n">
        <f aca="false">+F51-D51</f>
        <v>5.45696821063757E-011</v>
      </c>
      <c r="H51" s="11" t="str">
        <f aca="false">+IF(G51&lt;epsilon,"FIN","continuar")</f>
        <v>FIN</v>
      </c>
      <c r="J51" s="12" t="n">
        <f aca="false">+(1.027/3)*PI()*D51^2*(3*$B$2-D51)/1000</f>
        <v>0.449999999966115</v>
      </c>
      <c r="K51" s="12" t="n">
        <f aca="false">+(1.027/3)*PI()*E51^2*(3*$B$2-E51)/1000</f>
        <v>0.450000000010556</v>
      </c>
      <c r="L51" s="12" t="n">
        <f aca="false">+(1.027/3)*PI()*F51^2*(3*$B$2-F51)/1000</f>
        <v>0.449999999988336</v>
      </c>
      <c r="N51" s="12" t="n">
        <f aca="false">+J51-$B$3</f>
        <v>-3.38845063119209E-011</v>
      </c>
      <c r="O51" s="12" t="n">
        <f aca="false">+K51-$B$3</f>
        <v>1.05557784735311E-011</v>
      </c>
      <c r="P51" s="12" t="n">
        <f aca="false">+L51-$B$3</f>
        <v>-1.16643361636193E-011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2019-09-16T17:39:38Z</dcterms:created>
  <dc:creator>Angelo </dc:creator>
  <dc:description/>
  <dc:language>es-ES</dc:language>
  <cp:lastModifiedBy/>
  <dcterms:modified xsi:type="dcterms:W3CDTF">2019-09-20T09:55:08Z</dcterms:modified>
  <cp:revision>8</cp:revision>
  <dc:subject/>
  <dc:title/>
</cp:coreProperties>
</file>